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665" activeTab="0"/>
  </bookViews>
  <sheets>
    <sheet name="ANNEX-49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<sst xmlns="http://schemas.openxmlformats.org/spreadsheetml/2006/main" count="86" uniqueCount="76">
  <si>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(Amt. Rs. In lacs)</t>
  </si>
  <si>
    <t>Sr.No</t>
  </si>
  <si>
    <t>Name of the Bank</t>
  </si>
  <si>
    <t>SHG - progress during the quarter</t>
  </si>
  <si>
    <t>SHG-Progress Current FY</t>
  </si>
  <si>
    <t>SHG Loan Outstandings at the Quarter End</t>
  </si>
  <si>
    <t>SHG NPA  outstandings at the Quarter End</t>
  </si>
  <si>
    <t xml:space="preserve">Savings Linked (Savings accounts opened to SHGs during the quarter) </t>
  </si>
  <si>
    <t>Credit Linked (Bank loans extended to SHGs during the quarter)</t>
  </si>
  <si>
    <t xml:space="preserve">Savings Linked (Savings accounts opened to SHGs from 01.04 to upto the quarter) </t>
  </si>
  <si>
    <t>Credit Linked (Bank loans extended to SHGs from 01.04. to upto the quarter)</t>
  </si>
  <si>
    <t>No.</t>
  </si>
  <si>
    <t>Amt.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</si>
  <si>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</si>
  <si>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</si>
  <si>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</si>
  <si>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</si>
  <si>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</si>
  <si>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</si>
  <si>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</si>
  <si>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</si>
  <si>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</si>
  <si>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</si>
  <si>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</si>
  <si>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</si>
  <si>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TOTAL PUBLIC SECTOR BANK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</si>
  <si>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</si>
  <si>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</si>
  <si>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</si>
  <si>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</si>
  <si>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</si>
  <si>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</si>
  <si>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</si>
  <si>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</si>
  <si>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</si>
  <si>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</si>
  <si>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</si>
  <si>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</si>
  <si>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</si>
  <si>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</si>
  <si>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</si>
  <si>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</si>
  <si>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LAXSHMI VILAS BANK</t>
  </si>
  <si>
    <t>RBL BANK</t>
  </si>
  <si>
    <t>SOUTH INDIAN BANK</t>
  </si>
  <si>
    <t>TAMILNAD MERCANTILE BANK</t>
  </si>
  <si>
    <t>YES BANK</t>
  </si>
  <si>
    <t>KBS BANK</t>
  </si>
  <si>
    <t xml:space="preserve">TOTAL PRIVATE SECTOR BANK </t>
  </si>
  <si>
    <t>TOTAL COMMERCIAL BANKS</t>
  </si>
  <si>
    <t>A.P.GRAMEENA VIKAS BANK</t>
  </si>
  <si>
    <t>TELANGANA GRAMEENA BANK</t>
  </si>
  <si>
    <t>TOTAL RRB SECTOR BANK</t>
  </si>
  <si>
    <t>AP MAHESH CO-OPERATIVE URBAN BANK LTD</t>
  </si>
  <si>
    <t>TSCAB</t>
  </si>
  <si>
    <t>TOTAL Co-OPERATIVE SECTOR BANK</t>
  </si>
  <si>
    <t>EQUITAS SMALL FINANCE BANK</t>
  </si>
  <si>
    <t>FINCARE SMALL FINANCE BANK LIMITED</t>
  </si>
  <si>
    <t>JANA SMALL FINANCE BANK LTD.</t>
  </si>
  <si>
    <t>SURYODAY SMALL FINANCE BANK</t>
  </si>
  <si>
    <t>UJJIVAN SMALL FINANCE BANK</t>
  </si>
  <si>
    <t>TOTAL SMALL FINANCE BANK</t>
  </si>
  <si>
    <t>CITI BANK</t>
  </si>
  <si>
    <t>STANDARD CHARTERED BANK LTD</t>
  </si>
  <si>
    <t>DBS BANK</t>
  </si>
  <si>
    <t>BARCLAYS BANK PLC</t>
  </si>
  <si>
    <t>SHINHAN BANK</t>
  </si>
  <si>
    <t>BNP PARIBAS</t>
  </si>
  <si>
    <t>BANK OF BAHRAIN AND KUWAIT B.S.C.</t>
  </si>
  <si>
    <t>HONG KONG AND SHANGHAI BANKING CORPORATION LIMITED</t>
  </si>
  <si>
    <t>NATWEST MARKETS  PLC</t>
  </si>
  <si>
    <t>AMERICAN EXPRESS BANKING CORP</t>
  </si>
  <si>
    <t>TOTAL FOREIGN BANKS</t>
  </si>
  <si>
    <t>A P S F C</t>
  </si>
  <si>
    <t>TOTAL OTHERS</t>
  </si>
  <si>
    <t>Grand Total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</si>
</sst>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1" fontId="1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20" fillId="33" borderId="0" xfId="0" applyFont="1" applyFill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1" fontId="18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35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2" max="2" width="33.28125" style="0" customWidth="1"/>
  </cols>
  <sheetData>
    <row r="1" ht="15">
      <c r="J1" s="1" t="s">
        <v>0</v>
      </c>
    </row>
    <row r="2" spans="1:14" s="6" customFormat="1" ht="39" customHeight="1">
      <c r="A2" s="2" t="s">
        <v>1</v>
      </c>
      <c r="B2" s="2" t="s">
        <v>2</v>
      </c>
      <c r="C2" s="3" t="s">
        <v>3</v>
      </c>
      <c r="D2" s="3"/>
      <c r="E2" s="3"/>
      <c r="F2" s="3"/>
      <c r="G2" s="3" t="s">
        <v>4</v>
      </c>
      <c r="H2" s="3"/>
      <c r="I2" s="3"/>
      <c r="J2" s="3"/>
      <c r="K2" s="4" t="s">
        <v>5</v>
      </c>
      <c r="L2" s="4"/>
      <c r="M2" s="5" t="s">
        <v>6</v>
      </c>
      <c r="N2" s="5"/>
    </row>
    <row r="3" spans="1:14" s="6" customFormat="1" ht="82.5" customHeight="1">
      <c r="A3" s="7"/>
      <c r="B3" s="7"/>
      <c r="C3" s="3" t="s">
        <v>7</v>
      </c>
      <c r="D3" s="3"/>
      <c r="E3" s="3" t="s">
        <v>8</v>
      </c>
      <c r="F3" s="3"/>
      <c r="G3" s="3" t="s">
        <v>9</v>
      </c>
      <c r="H3" s="3"/>
      <c r="I3" s="3" t="s">
        <v>10</v>
      </c>
      <c r="J3" s="3"/>
      <c r="K3" s="4"/>
      <c r="L3" s="4"/>
      <c r="M3" s="5"/>
      <c r="N3" s="5"/>
    </row>
    <row r="4" spans="1:14" s="6" customFormat="1" ht="15">
      <c r="A4" s="8"/>
      <c r="B4" s="8"/>
      <c r="C4" s="9" t="s">
        <v>11</v>
      </c>
      <c r="D4" s="10" t="s">
        <v>12</v>
      </c>
      <c r="E4" s="9" t="s">
        <v>11</v>
      </c>
      <c r="F4" s="9" t="s">
        <v>12</v>
      </c>
      <c r="G4" s="9" t="s">
        <v>11</v>
      </c>
      <c r="H4" s="9" t="s">
        <v>12</v>
      </c>
      <c r="I4" s="9" t="s">
        <v>11</v>
      </c>
      <c r="J4" s="9" t="s">
        <v>12</v>
      </c>
      <c r="K4" s="9" t="s">
        <v>11</v>
      </c>
      <c r="L4" s="9" t="s">
        <v>12</v>
      </c>
      <c r="M4" s="9" t="s">
        <v>11</v>
      </c>
      <c r="N4" s="9" t="s">
        <v>12</v>
      </c>
    </row>
    <row r="5" spans="1:14" ht="15">
      <c r="A5" s="11">
        <v>1</v>
      </c>
      <c r="B5" s="11" t="s">
        <v>13</v>
      </c>
      <c r="C5" s="11">
        <v>0</v>
      </c>
      <c r="D5" s="11">
        <v>0</v>
      </c>
      <c r="E5" s="11">
        <v>556</v>
      </c>
      <c r="F5" s="11">
        <v>2723.37</v>
      </c>
      <c r="G5" s="11">
        <v>0</v>
      </c>
      <c r="H5" s="11">
        <v>0</v>
      </c>
      <c r="I5" s="11">
        <v>4703</v>
      </c>
      <c r="J5" s="11">
        <v>8842.51</v>
      </c>
      <c r="K5" s="11">
        <v>7192</v>
      </c>
      <c r="L5" s="11">
        <v>15115.15</v>
      </c>
      <c r="M5" s="11">
        <v>221</v>
      </c>
      <c r="N5" s="11">
        <v>164.91</v>
      </c>
    </row>
    <row r="6" spans="1:14" ht="15">
      <c r="A6" s="11">
        <v>2</v>
      </c>
      <c r="B6" s="11" t="s">
        <v>14</v>
      </c>
      <c r="C6" s="11">
        <v>10</v>
      </c>
      <c r="D6" s="11">
        <v>13.78</v>
      </c>
      <c r="E6" s="11">
        <v>97</v>
      </c>
      <c r="F6" s="11">
        <v>393.6</v>
      </c>
      <c r="G6" s="11">
        <v>36</v>
      </c>
      <c r="H6" s="11">
        <v>25.21</v>
      </c>
      <c r="I6" s="11">
        <v>290</v>
      </c>
      <c r="J6" s="11">
        <v>1080.88</v>
      </c>
      <c r="K6" s="11">
        <v>907</v>
      </c>
      <c r="L6" s="11">
        <v>1960</v>
      </c>
      <c r="M6" s="11">
        <v>148</v>
      </c>
      <c r="N6" s="11">
        <v>118.28</v>
      </c>
    </row>
    <row r="7" spans="1:14" ht="15">
      <c r="A7" s="11">
        <v>3</v>
      </c>
      <c r="B7" s="11" t="s">
        <v>15</v>
      </c>
      <c r="C7" s="11">
        <v>1</v>
      </c>
      <c r="D7" s="11">
        <v>0</v>
      </c>
      <c r="E7" s="11">
        <v>16</v>
      </c>
      <c r="F7" s="11">
        <v>23.63</v>
      </c>
      <c r="G7" s="11">
        <v>5</v>
      </c>
      <c r="H7" s="11">
        <v>0</v>
      </c>
      <c r="I7" s="11">
        <v>441</v>
      </c>
      <c r="J7" s="11">
        <v>168.13</v>
      </c>
      <c r="K7" s="11">
        <v>953</v>
      </c>
      <c r="L7" s="11">
        <v>1175.25</v>
      </c>
      <c r="M7" s="11">
        <v>43</v>
      </c>
      <c r="N7" s="11">
        <v>23.43</v>
      </c>
    </row>
    <row r="8" spans="1:14" ht="15">
      <c r="A8" s="11">
        <v>4</v>
      </c>
      <c r="B8" s="11" t="s">
        <v>16</v>
      </c>
      <c r="C8" s="11">
        <v>1481</v>
      </c>
      <c r="D8" s="11">
        <v>199.18</v>
      </c>
      <c r="E8" s="11">
        <v>15803</v>
      </c>
      <c r="F8" s="11">
        <v>24263.43</v>
      </c>
      <c r="G8" s="11">
        <v>1934</v>
      </c>
      <c r="H8" s="11">
        <v>740.05</v>
      </c>
      <c r="I8" s="11">
        <v>44774</v>
      </c>
      <c r="J8" s="11">
        <v>55708.02</v>
      </c>
      <c r="K8" s="11">
        <v>14797</v>
      </c>
      <c r="L8" s="11">
        <v>60334.24</v>
      </c>
      <c r="M8" s="11">
        <v>792</v>
      </c>
      <c r="N8" s="11">
        <v>2034.61</v>
      </c>
    </row>
    <row r="9" spans="1:14" ht="15">
      <c r="A9" s="11">
        <v>5</v>
      </c>
      <c r="B9" s="11" t="s">
        <v>17</v>
      </c>
      <c r="C9" s="11">
        <v>0</v>
      </c>
      <c r="D9" s="11">
        <v>0</v>
      </c>
      <c r="E9" s="11">
        <v>200</v>
      </c>
      <c r="F9" s="11">
        <v>773.97</v>
      </c>
      <c r="G9" s="11">
        <v>0</v>
      </c>
      <c r="H9" s="11">
        <v>0</v>
      </c>
      <c r="I9" s="11">
        <v>871</v>
      </c>
      <c r="J9" s="11">
        <v>3510.43</v>
      </c>
      <c r="K9" s="11">
        <v>5676</v>
      </c>
      <c r="L9" s="11">
        <v>17320.22</v>
      </c>
      <c r="M9" s="11">
        <v>38894024</v>
      </c>
      <c r="N9" s="11">
        <v>0</v>
      </c>
    </row>
    <row r="10" spans="1:14" ht="15">
      <c r="A10" s="11">
        <v>6</v>
      </c>
      <c r="B10" s="11" t="s">
        <v>18</v>
      </c>
      <c r="C10" s="11">
        <v>693</v>
      </c>
      <c r="D10" s="11">
        <v>41.27</v>
      </c>
      <c r="E10" s="11">
        <v>1192</v>
      </c>
      <c r="F10" s="11">
        <v>6002.54</v>
      </c>
      <c r="G10" s="11">
        <v>8121</v>
      </c>
      <c r="H10" s="11">
        <v>2226.12</v>
      </c>
      <c r="I10" s="11">
        <v>25821</v>
      </c>
      <c r="J10" s="11">
        <v>73433.17</v>
      </c>
      <c r="K10" s="11">
        <v>19554</v>
      </c>
      <c r="L10" s="11">
        <v>52817.74</v>
      </c>
      <c r="M10" s="11">
        <v>575</v>
      </c>
      <c r="N10" s="11">
        <v>1337.54</v>
      </c>
    </row>
    <row r="11" spans="1:14" ht="15">
      <c r="A11" s="11">
        <v>7</v>
      </c>
      <c r="B11" s="11" t="s">
        <v>19</v>
      </c>
      <c r="C11" s="11">
        <v>217</v>
      </c>
      <c r="D11" s="11">
        <v>-1061.13</v>
      </c>
      <c r="E11" s="11">
        <v>217</v>
      </c>
      <c r="F11" s="11">
        <v>-1061.13</v>
      </c>
      <c r="G11" s="11">
        <v>217</v>
      </c>
      <c r="H11" s="11">
        <v>-1061.13</v>
      </c>
      <c r="I11" s="11">
        <v>217</v>
      </c>
      <c r="J11" s="11">
        <v>-1061.13</v>
      </c>
      <c r="K11" s="11">
        <v>3032</v>
      </c>
      <c r="L11" s="11">
        <v>-2560.49</v>
      </c>
      <c r="M11" s="11">
        <v>0</v>
      </c>
      <c r="N11" s="11">
        <v>0</v>
      </c>
    </row>
    <row r="12" spans="1:14" ht="15">
      <c r="A12" s="11">
        <v>8</v>
      </c>
      <c r="B12" s="11" t="s">
        <v>20</v>
      </c>
      <c r="C12" s="11">
        <v>160</v>
      </c>
      <c r="D12" s="11">
        <v>10.99</v>
      </c>
      <c r="E12" s="11">
        <v>239</v>
      </c>
      <c r="F12" s="11">
        <v>1482.07</v>
      </c>
      <c r="G12" s="11">
        <v>228</v>
      </c>
      <c r="H12" s="11">
        <v>40.65</v>
      </c>
      <c r="I12" s="11">
        <v>1903</v>
      </c>
      <c r="J12" s="11">
        <v>3125.66</v>
      </c>
      <c r="K12" s="11">
        <v>3967</v>
      </c>
      <c r="L12" s="11">
        <v>8115.04</v>
      </c>
      <c r="M12" s="11">
        <v>469</v>
      </c>
      <c r="N12" s="11">
        <v>592.25</v>
      </c>
    </row>
    <row r="13" spans="1:14" ht="15">
      <c r="A13" s="11">
        <v>9</v>
      </c>
      <c r="B13" s="11" t="s">
        <v>21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ht="15">
      <c r="A14" s="11">
        <v>10</v>
      </c>
      <c r="B14" s="11" t="s">
        <v>22</v>
      </c>
      <c r="C14" s="11">
        <v>45</v>
      </c>
      <c r="D14" s="11">
        <v>116.05</v>
      </c>
      <c r="E14" s="11">
        <v>3700</v>
      </c>
      <c r="F14" s="11">
        <v>17941.2</v>
      </c>
      <c r="G14" s="11">
        <v>58</v>
      </c>
      <c r="H14" s="11">
        <v>119.68</v>
      </c>
      <c r="I14" s="11">
        <v>25318</v>
      </c>
      <c r="J14" s="11">
        <v>42664.18</v>
      </c>
      <c r="K14" s="11">
        <v>68409</v>
      </c>
      <c r="L14" s="11">
        <v>131736.01</v>
      </c>
      <c r="M14" s="11">
        <v>8308</v>
      </c>
      <c r="N14" s="11">
        <v>6895.51</v>
      </c>
    </row>
    <row r="15" spans="1:14" ht="15">
      <c r="A15" s="11">
        <v>11</v>
      </c>
      <c r="B15" s="11" t="s">
        <v>23</v>
      </c>
      <c r="C15" s="11">
        <v>86</v>
      </c>
      <c r="D15" s="11">
        <v>3.87</v>
      </c>
      <c r="E15" s="11">
        <v>0</v>
      </c>
      <c r="F15" s="11">
        <v>0</v>
      </c>
      <c r="G15" s="11">
        <v>86</v>
      </c>
      <c r="H15" s="11">
        <v>3.87</v>
      </c>
      <c r="I15" s="11">
        <v>0</v>
      </c>
      <c r="J15" s="11">
        <v>0</v>
      </c>
      <c r="K15" s="11">
        <v>1499</v>
      </c>
      <c r="L15" s="11">
        <v>5316.2</v>
      </c>
      <c r="M15" s="11">
        <v>49</v>
      </c>
      <c r="N15" s="11">
        <v>64.11</v>
      </c>
    </row>
    <row r="16" spans="1:14" ht="15">
      <c r="A16" s="11">
        <v>12</v>
      </c>
      <c r="B16" s="11" t="s">
        <v>24</v>
      </c>
      <c r="C16" s="11">
        <v>62384</v>
      </c>
      <c r="D16" s="11">
        <v>20269.64</v>
      </c>
      <c r="E16" s="11">
        <v>0</v>
      </c>
      <c r="F16" s="11">
        <v>0</v>
      </c>
      <c r="G16" s="11">
        <v>62384</v>
      </c>
      <c r="H16" s="11">
        <v>20269.64</v>
      </c>
      <c r="I16" s="11">
        <v>90960</v>
      </c>
      <c r="J16" s="11">
        <v>225882.67</v>
      </c>
      <c r="K16" s="11">
        <v>125805</v>
      </c>
      <c r="L16" s="11">
        <v>329799.03</v>
      </c>
      <c r="M16" s="11">
        <v>0</v>
      </c>
      <c r="N16" s="11">
        <v>0</v>
      </c>
    </row>
    <row r="17" spans="1:14" ht="15">
      <c r="A17" s="12"/>
      <c r="B17" s="12" t="s">
        <v>25</v>
      </c>
      <c r="C17" s="12">
        <f aca="true" t="shared" si="0" ref="C17:N17">SUM(C5:C16)</f>
        <v>65077</v>
      </c>
      <c r="D17" s="12">
        <f t="shared" si="0"/>
        <v>19593.649999999998</v>
      </c>
      <c r="E17" s="12">
        <f t="shared" si="0"/>
        <v>22020</v>
      </c>
      <c r="F17" s="12">
        <f t="shared" si="0"/>
        <v>52542.68000000001</v>
      </c>
      <c r="G17" s="12">
        <f t="shared" si="0"/>
        <v>73069</v>
      </c>
      <c r="H17" s="12">
        <f t="shared" si="0"/>
        <v>22364.09</v>
      </c>
      <c r="I17" s="12">
        <f t="shared" si="0"/>
        <v>195298</v>
      </c>
      <c r="J17" s="12">
        <f t="shared" si="0"/>
        <v>413354.52</v>
      </c>
      <c r="K17" s="12">
        <f t="shared" si="0"/>
        <v>251791</v>
      </c>
      <c r="L17" s="12">
        <f t="shared" si="0"/>
        <v>621128.3900000001</v>
      </c>
      <c r="M17" s="12">
        <f t="shared" si="0"/>
        <v>38904629</v>
      </c>
      <c r="N17" s="12">
        <f t="shared" si="0"/>
        <v>11230.640000000001</v>
      </c>
    </row>
    <row r="18" spans="1:14" ht="15">
      <c r="A18" s="11">
        <v>13</v>
      </c>
      <c r="B18" s="11" t="s">
        <v>26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15">
      <c r="A19" s="11">
        <v>14</v>
      </c>
      <c r="B19" s="11" t="s">
        <v>27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ht="15">
      <c r="A20" s="11">
        <v>15</v>
      </c>
      <c r="B20" s="11" t="s">
        <v>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15">
      <c r="A21" s="11">
        <v>16</v>
      </c>
      <c r="B21" s="11" t="s">
        <v>29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5">
      <c r="A22" s="11">
        <v>17</v>
      </c>
      <c r="B22" s="11" t="s">
        <v>30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ht="15">
      <c r="A23" s="11">
        <v>18</v>
      </c>
      <c r="B23" s="11" t="s">
        <v>31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3</v>
      </c>
      <c r="L23" s="11">
        <v>0</v>
      </c>
      <c r="M23" s="11">
        <v>3</v>
      </c>
      <c r="N23" s="11">
        <v>0</v>
      </c>
    </row>
    <row r="24" spans="1:14" ht="15">
      <c r="A24" s="11">
        <v>19</v>
      </c>
      <c r="B24" s="11" t="s">
        <v>32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ht="15">
      <c r="A25" s="11">
        <v>20</v>
      </c>
      <c r="B25" s="11" t="s">
        <v>33</v>
      </c>
      <c r="C25" s="11">
        <v>295</v>
      </c>
      <c r="D25" s="11">
        <v>465.43</v>
      </c>
      <c r="E25" s="11">
        <v>1506</v>
      </c>
      <c r="F25" s="11">
        <v>6741.28</v>
      </c>
      <c r="G25" s="11">
        <v>962</v>
      </c>
      <c r="H25" s="11">
        <v>839.71</v>
      </c>
      <c r="I25" s="11">
        <v>4200</v>
      </c>
      <c r="J25" s="11">
        <v>17236.66</v>
      </c>
      <c r="K25" s="11">
        <v>5928</v>
      </c>
      <c r="L25" s="11">
        <v>17779.65</v>
      </c>
      <c r="M25" s="11">
        <v>24</v>
      </c>
      <c r="N25" s="11">
        <v>36.78</v>
      </c>
    </row>
    <row r="26" spans="1:14" ht="15">
      <c r="A26" s="11">
        <v>21</v>
      </c>
      <c r="B26" s="11" t="s">
        <v>34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ht="15">
      <c r="A27" s="11">
        <v>22</v>
      </c>
      <c r="B27" s="11" t="s">
        <v>35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</v>
      </c>
      <c r="L27" s="11">
        <v>0.57</v>
      </c>
      <c r="M27" s="11">
        <v>1</v>
      </c>
      <c r="N27" s="11">
        <v>0.27</v>
      </c>
    </row>
    <row r="28" spans="1:14" ht="15">
      <c r="A28" s="11">
        <v>23</v>
      </c>
      <c r="B28" s="11" t="s">
        <v>36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ht="15">
      <c r="A29" s="11">
        <v>24</v>
      </c>
      <c r="B29" s="11" t="s">
        <v>37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ht="15">
      <c r="A30" s="11">
        <v>25</v>
      </c>
      <c r="B30" s="11" t="s">
        <v>38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 ht="15">
      <c r="A31" s="11">
        <v>26</v>
      </c>
      <c r="B31" s="11" t="s">
        <v>39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ht="15">
      <c r="A32" s="11">
        <v>27</v>
      </c>
      <c r="B32" s="11" t="s">
        <v>40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14" ht="15">
      <c r="A33" s="11">
        <v>28</v>
      </c>
      <c r="B33" s="11" t="s">
        <v>41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ht="15">
      <c r="A34" s="11">
        <v>29</v>
      </c>
      <c r="B34" s="11" t="s">
        <v>42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ht="15">
      <c r="A35" s="11">
        <v>30</v>
      </c>
      <c r="B35" s="11" t="s">
        <v>43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1:14" ht="15">
      <c r="A36" s="11">
        <v>31</v>
      </c>
      <c r="B36" s="11" t="s">
        <v>44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5">
      <c r="A37" s="11">
        <v>32</v>
      </c>
      <c r="B37" s="11" t="s">
        <v>45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ht="15">
      <c r="A38" s="11">
        <v>33</v>
      </c>
      <c r="B38" s="11" t="s">
        <v>46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ht="15">
      <c r="A39" s="11">
        <v>34</v>
      </c>
      <c r="B39" s="11" t="s">
        <v>47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ht="15">
      <c r="A40" s="12"/>
      <c r="B40" s="12" t="s">
        <v>48</v>
      </c>
      <c r="C40" s="12">
        <f aca="true" t="shared" si="1" ref="C40:N40">SUM(C18:C39)</f>
        <v>295</v>
      </c>
      <c r="D40" s="12">
        <f t="shared" si="1"/>
        <v>465.43</v>
      </c>
      <c r="E40" s="12">
        <f t="shared" si="1"/>
        <v>1506</v>
      </c>
      <c r="F40" s="12">
        <f t="shared" si="1"/>
        <v>6741.28</v>
      </c>
      <c r="G40" s="12">
        <f t="shared" si="1"/>
        <v>962</v>
      </c>
      <c r="H40" s="12">
        <f t="shared" si="1"/>
        <v>839.71</v>
      </c>
      <c r="I40" s="12">
        <f t="shared" si="1"/>
        <v>4200</v>
      </c>
      <c r="J40" s="12">
        <f t="shared" si="1"/>
        <v>17236.66</v>
      </c>
      <c r="K40" s="12">
        <f t="shared" si="1"/>
        <v>5933</v>
      </c>
      <c r="L40" s="12">
        <f t="shared" si="1"/>
        <v>17780.22</v>
      </c>
      <c r="M40" s="12">
        <f t="shared" si="1"/>
        <v>28</v>
      </c>
      <c r="N40" s="12">
        <f t="shared" si="1"/>
        <v>37.050000000000004</v>
      </c>
    </row>
    <row r="41" spans="1:14" ht="15">
      <c r="A41" s="12"/>
      <c r="B41" s="12" t="s">
        <v>49</v>
      </c>
      <c r="C41" s="12">
        <f aca="true" t="shared" si="2" ref="C41:N41">SUM(C17,C40)</f>
        <v>65372</v>
      </c>
      <c r="D41" s="12">
        <f t="shared" si="2"/>
        <v>20059.079999999998</v>
      </c>
      <c r="E41" s="12">
        <f t="shared" si="2"/>
        <v>23526</v>
      </c>
      <c r="F41" s="12">
        <f t="shared" si="2"/>
        <v>59283.96000000001</v>
      </c>
      <c r="G41" s="12">
        <f t="shared" si="2"/>
        <v>74031</v>
      </c>
      <c r="H41" s="12">
        <f t="shared" si="2"/>
        <v>23203.8</v>
      </c>
      <c r="I41" s="12">
        <f t="shared" si="2"/>
        <v>199498</v>
      </c>
      <c r="J41" s="12">
        <f t="shared" si="2"/>
        <v>430591.18</v>
      </c>
      <c r="K41" s="12">
        <f t="shared" si="2"/>
        <v>257724</v>
      </c>
      <c r="L41" s="12">
        <f t="shared" si="2"/>
        <v>638908.6100000001</v>
      </c>
      <c r="M41" s="12">
        <f t="shared" si="2"/>
        <v>38904657</v>
      </c>
      <c r="N41" s="12">
        <f t="shared" si="2"/>
        <v>11267.69</v>
      </c>
    </row>
    <row r="42" spans="1:14" ht="15">
      <c r="A42" s="11">
        <v>35</v>
      </c>
      <c r="B42" s="11" t="s">
        <v>50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ht="15">
      <c r="A43" s="11">
        <v>36</v>
      </c>
      <c r="B43" s="11" t="s">
        <v>51</v>
      </c>
      <c r="C43" s="11">
        <v>0</v>
      </c>
      <c r="D43" s="11">
        <v>0</v>
      </c>
      <c r="E43" s="11">
        <v>9835</v>
      </c>
      <c r="F43" s="11">
        <v>50681.8</v>
      </c>
      <c r="G43" s="11">
        <v>0</v>
      </c>
      <c r="H43" s="11">
        <v>0</v>
      </c>
      <c r="I43" s="11">
        <v>32335</v>
      </c>
      <c r="J43" s="11">
        <v>160864.34</v>
      </c>
      <c r="K43" s="11">
        <v>65825</v>
      </c>
      <c r="L43" s="11">
        <v>115531.98</v>
      </c>
      <c r="M43" s="11">
        <v>2164</v>
      </c>
      <c r="N43" s="11">
        <v>2659.52</v>
      </c>
    </row>
    <row r="44" spans="1:14" ht="15">
      <c r="A44" s="12"/>
      <c r="B44" s="12" t="s">
        <v>52</v>
      </c>
      <c r="C44" s="12">
        <f aca="true" t="shared" si="3" ref="C44:N44">SUM(C42:C43)</f>
        <v>0</v>
      </c>
      <c r="D44" s="12">
        <f t="shared" si="3"/>
        <v>0</v>
      </c>
      <c r="E44" s="12">
        <f t="shared" si="3"/>
        <v>9835</v>
      </c>
      <c r="F44" s="12">
        <f t="shared" si="3"/>
        <v>50681.8</v>
      </c>
      <c r="G44" s="12">
        <f t="shared" si="3"/>
        <v>0</v>
      </c>
      <c r="H44" s="12">
        <f t="shared" si="3"/>
        <v>0</v>
      </c>
      <c r="I44" s="12">
        <f t="shared" si="3"/>
        <v>32335</v>
      </c>
      <c r="J44" s="12">
        <f t="shared" si="3"/>
        <v>160864.34</v>
      </c>
      <c r="K44" s="12">
        <f t="shared" si="3"/>
        <v>65825</v>
      </c>
      <c r="L44" s="12">
        <f t="shared" si="3"/>
        <v>115531.98</v>
      </c>
      <c r="M44" s="12">
        <f t="shared" si="3"/>
        <v>2164</v>
      </c>
      <c r="N44" s="12">
        <f t="shared" si="3"/>
        <v>2659.52</v>
      </c>
    </row>
    <row r="45" spans="1:14" ht="15">
      <c r="A45" s="11">
        <v>37</v>
      </c>
      <c r="B45" s="11" t="s">
        <v>53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ht="15">
      <c r="A46" s="11">
        <v>38</v>
      </c>
      <c r="B46" s="11" t="s">
        <v>54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ht="15">
      <c r="A47" s="12"/>
      <c r="B47" s="12" t="s">
        <v>55</v>
      </c>
      <c r="C47" s="12">
        <f aca="true" t="shared" si="4" ref="C47:N47">SUM(C45:C46)</f>
        <v>0</v>
      </c>
      <c r="D47" s="12">
        <f t="shared" si="4"/>
        <v>0</v>
      </c>
      <c r="E47" s="12">
        <f t="shared" si="4"/>
        <v>0</v>
      </c>
      <c r="F47" s="12">
        <f t="shared" si="4"/>
        <v>0</v>
      </c>
      <c r="G47" s="12">
        <f t="shared" si="4"/>
        <v>0</v>
      </c>
      <c r="H47" s="12">
        <f t="shared" si="4"/>
        <v>0</v>
      </c>
      <c r="I47" s="12">
        <f t="shared" si="4"/>
        <v>0</v>
      </c>
      <c r="J47" s="12">
        <f t="shared" si="4"/>
        <v>0</v>
      </c>
      <c r="K47" s="12">
        <f t="shared" si="4"/>
        <v>0</v>
      </c>
      <c r="L47" s="12">
        <f t="shared" si="4"/>
        <v>0</v>
      </c>
      <c r="M47" s="12">
        <f t="shared" si="4"/>
        <v>0</v>
      </c>
      <c r="N47" s="12">
        <f t="shared" si="4"/>
        <v>0</v>
      </c>
    </row>
    <row r="48" spans="1:14" ht="15">
      <c r="A48" s="11">
        <v>39</v>
      </c>
      <c r="B48" s="11" t="s">
        <v>56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1:14" ht="15">
      <c r="A49" s="11">
        <v>40</v>
      </c>
      <c r="B49" s="11" t="s">
        <v>57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</row>
    <row r="50" spans="1:14" ht="15">
      <c r="A50" s="11">
        <v>41</v>
      </c>
      <c r="B50" s="11" t="s">
        <v>58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ht="15">
      <c r="A51" s="11">
        <v>42</v>
      </c>
      <c r="B51" s="11" t="s">
        <v>59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15">
      <c r="A52" s="11">
        <v>43</v>
      </c>
      <c r="B52" s="11" t="s">
        <v>60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ht="15">
      <c r="A53" s="12"/>
      <c r="B53" s="12" t="s">
        <v>61</v>
      </c>
      <c r="C53" s="12">
        <f aca="true" t="shared" si="5" ref="C53:N53">SUM(C48:C52)</f>
        <v>0</v>
      </c>
      <c r="D53" s="12">
        <f t="shared" si="5"/>
        <v>0</v>
      </c>
      <c r="E53" s="12">
        <f t="shared" si="5"/>
        <v>0</v>
      </c>
      <c r="F53" s="12">
        <f t="shared" si="5"/>
        <v>0</v>
      </c>
      <c r="G53" s="12">
        <f t="shared" si="5"/>
        <v>0</v>
      </c>
      <c r="H53" s="12">
        <f t="shared" si="5"/>
        <v>0</v>
      </c>
      <c r="I53" s="12">
        <f t="shared" si="5"/>
        <v>0</v>
      </c>
      <c r="J53" s="12">
        <f t="shared" si="5"/>
        <v>0</v>
      </c>
      <c r="K53" s="12">
        <f t="shared" si="5"/>
        <v>0</v>
      </c>
      <c r="L53" s="12">
        <f t="shared" si="5"/>
        <v>0</v>
      </c>
      <c r="M53" s="12">
        <f t="shared" si="5"/>
        <v>0</v>
      </c>
      <c r="N53" s="12">
        <f t="shared" si="5"/>
        <v>0</v>
      </c>
    </row>
    <row r="54" spans="1:14" ht="15">
      <c r="A54" s="11">
        <v>44</v>
      </c>
      <c r="B54" s="11" t="s">
        <v>62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11">
        <v>45</v>
      </c>
      <c r="B55" s="11" t="s">
        <v>63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11">
        <v>46</v>
      </c>
      <c r="B56" s="11" t="s">
        <v>64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11">
        <v>47</v>
      </c>
      <c r="B57" s="11" t="s">
        <v>65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11">
        <v>48</v>
      </c>
      <c r="B58" s="11" t="s">
        <v>66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">
      <c r="A59" s="11">
        <v>49</v>
      </c>
      <c r="B59" s="11" t="s">
        <v>67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ht="15">
      <c r="A60" s="11">
        <v>50</v>
      </c>
      <c r="B60" s="11" t="s">
        <v>68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ht="15">
      <c r="A61" s="11">
        <v>51</v>
      </c>
      <c r="B61" s="11" t="s">
        <v>69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</row>
    <row r="62" spans="1:14" ht="15">
      <c r="A62" s="11">
        <v>52</v>
      </c>
      <c r="B62" s="11" t="s">
        <v>70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ht="15">
      <c r="A63" s="11">
        <v>53</v>
      </c>
      <c r="B63" s="11" t="s">
        <v>71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ht="15">
      <c r="A64" s="12"/>
      <c r="B64" s="12" t="s">
        <v>72</v>
      </c>
      <c r="C64" s="12">
        <f aca="true" t="shared" si="6" ref="C64:N64">SUM(C54:C63)</f>
        <v>0</v>
      </c>
      <c r="D64" s="12">
        <f t="shared" si="6"/>
        <v>0</v>
      </c>
      <c r="E64" s="12">
        <f t="shared" si="6"/>
        <v>0</v>
      </c>
      <c r="F64" s="12">
        <f t="shared" si="6"/>
        <v>0</v>
      </c>
      <c r="G64" s="12">
        <f t="shared" si="6"/>
        <v>0</v>
      </c>
      <c r="H64" s="12">
        <f t="shared" si="6"/>
        <v>0</v>
      </c>
      <c r="I64" s="12">
        <f t="shared" si="6"/>
        <v>0</v>
      </c>
      <c r="J64" s="12">
        <f t="shared" si="6"/>
        <v>0</v>
      </c>
      <c r="K64" s="12">
        <f t="shared" si="6"/>
        <v>0</v>
      </c>
      <c r="L64" s="12">
        <f t="shared" si="6"/>
        <v>0</v>
      </c>
      <c r="M64" s="12">
        <f t="shared" si="6"/>
        <v>0</v>
      </c>
      <c r="N64" s="12">
        <f t="shared" si="6"/>
        <v>0</v>
      </c>
    </row>
    <row r="65" spans="1:14" ht="15">
      <c r="A65" s="11">
        <v>54</v>
      </c>
      <c r="B65" s="11" t="s">
        <v>73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</row>
    <row r="66" spans="1:14" ht="15">
      <c r="A66" s="12"/>
      <c r="B66" s="12" t="s">
        <v>74</v>
      </c>
      <c r="C66" s="12">
        <f aca="true" t="shared" si="7" ref="C66:N66">SUM(C65:C65)</f>
        <v>0</v>
      </c>
      <c r="D66" s="12">
        <f t="shared" si="7"/>
        <v>0</v>
      </c>
      <c r="E66" s="12">
        <f t="shared" si="7"/>
        <v>0</v>
      </c>
      <c r="F66" s="12">
        <f t="shared" si="7"/>
        <v>0</v>
      </c>
      <c r="G66" s="12">
        <f t="shared" si="7"/>
        <v>0</v>
      </c>
      <c r="H66" s="12">
        <f t="shared" si="7"/>
        <v>0</v>
      </c>
      <c r="I66" s="12">
        <f t="shared" si="7"/>
        <v>0</v>
      </c>
      <c r="J66" s="12">
        <f t="shared" si="7"/>
        <v>0</v>
      </c>
      <c r="K66" s="12">
        <f t="shared" si="7"/>
        <v>0</v>
      </c>
      <c r="L66" s="12">
        <f t="shared" si="7"/>
        <v>0</v>
      </c>
      <c r="M66" s="12">
        <f t="shared" si="7"/>
        <v>0</v>
      </c>
      <c r="N66" s="12">
        <f t="shared" si="7"/>
        <v>0</v>
      </c>
    </row>
    <row r="67" spans="1:14" ht="15">
      <c r="A67" s="12"/>
      <c r="B67" s="12" t="s">
        <v>75</v>
      </c>
      <c r="C67" s="12">
        <f aca="true" t="shared" si="8" ref="C67:N67">SUM(C41,C44,C47,C53,C64,C66)</f>
        <v>65372</v>
      </c>
      <c r="D67" s="12">
        <f t="shared" si="8"/>
        <v>20059.079999999998</v>
      </c>
      <c r="E67" s="12">
        <f t="shared" si="8"/>
        <v>33361</v>
      </c>
      <c r="F67" s="12">
        <f t="shared" si="8"/>
        <v>109965.76000000001</v>
      </c>
      <c r="G67" s="12">
        <f t="shared" si="8"/>
        <v>74031</v>
      </c>
      <c r="H67" s="12">
        <f t="shared" si="8"/>
        <v>23203.8</v>
      </c>
      <c r="I67" s="12">
        <f t="shared" si="8"/>
        <v>231833</v>
      </c>
      <c r="J67" s="12">
        <f t="shared" si="8"/>
        <v>591455.52</v>
      </c>
      <c r="K67" s="12">
        <f t="shared" si="8"/>
        <v>323549</v>
      </c>
      <c r="L67" s="12">
        <f t="shared" si="8"/>
        <v>754440.5900000001</v>
      </c>
      <c r="M67" s="12">
        <f t="shared" si="8"/>
        <v>38906821</v>
      </c>
      <c r="N67" s="12">
        <f t="shared" si="8"/>
        <v>13927.210000000001</v>
      </c>
    </row>
  </sheetData>
  <sheetProtection/>
  <mergeCells count="10">
    <mergeCell ref="M2:N3"/>
    <mergeCell ref="C3:D3"/>
    <mergeCell ref="E3:F3"/>
    <mergeCell ref="G3:H3"/>
    <mergeCell ref="I3:J3"/>
    <mergeCell ref="A2:A4"/>
    <mergeCell ref="B2:B4"/>
    <mergeCell ref="C2:F2"/>
    <mergeCell ref="G2:J2"/>
    <mergeCell ref="K2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5118115</dc:creator>
  <cp:keywords/>
  <dc:description/>
  <cp:lastModifiedBy>5118115</cp:lastModifiedBy>
  <dcterms:created xsi:type="dcterms:W3CDTF">2021-08-17T13:17:48Z</dcterms:created>
  <dcterms:modified xsi:type="dcterms:W3CDTF">2021-08-17T13:19:00Z</dcterms:modified>
  <cp:category/>
  <cp:version/>
  <cp:contentType/>
  <cp:contentStatus/>
</cp:coreProperties>
</file>